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198" activeTab="1"/>
  </bookViews>
  <sheets>
    <sheet name="pusty" sheetId="1" r:id="rId1"/>
    <sheet name="pierwsz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<sst xmlns="http://schemas.openxmlformats.org/spreadsheetml/2006/main" count="78" uniqueCount="50">
  <si>
    <t>Nazwa organizacji pozarządowej: STOWARZYSZENIE ARTYSTÓW WSPÓŁCZESNEJ KULTURY</t>
  </si>
  <si>
    <t>LUDOWEJ „WIERZBNICZANKI”</t>
  </si>
  <si>
    <t>Seria i nr dowodu osobistego osób upoważnionych do reprezentacji organizacji pozarządowej:</t>
  </si>
  <si>
    <t>- Celina Domagała - Prezes Stowarzyszenia (dow.osob. ABP 248196)</t>
  </si>
  <si>
    <t>- Stanisław Nowak - Skarbnik Stowarzyszenia (dow.osob. ANG 449341)</t>
  </si>
  <si>
    <t>Zaktualizowana kalkulacja przewidywanych kosztów realizacji zadania publicznego pn.</t>
  </si>
  <si>
    <t>Organizacja otwartej cyklicznej imprezy pn. XVIII Biesiada Zespołów Ludowych i Grup Śpiewaczych</t>
  </si>
  <si>
    <t>Kosztorys ze względu na rodzaj kosztów:</t>
  </si>
  <si>
    <t xml:space="preserve">Lp.
</t>
  </si>
  <si>
    <r>
      <t>Rodzaj kosztów</t>
    </r>
    <r>
      <rPr>
        <vertAlign val="superscript"/>
        <sz val="10"/>
        <rFont val="Arial"/>
        <family val="1"/>
      </rPr>
      <t>16)</t>
    </r>
  </si>
  <si>
    <t>Ilość jednostek</t>
  </si>
  <si>
    <t>Koszt jednostkowy (w zł)</t>
  </si>
  <si>
    <t>Rodzaj  miary</t>
  </si>
  <si>
    <t>Koszt
całkowity
(w zł)</t>
  </si>
  <si>
    <t>z tego do pokrycia
z wnioskowanej dotacji
(w zł)</t>
  </si>
  <si>
    <r>
      <t>z tego z  finansowych środków własnych, środków
z innych źródeł , w tym wpłat i opłat adresatów zadania publicznego</t>
    </r>
    <r>
      <rPr>
        <vertAlign val="superscript"/>
        <sz val="10"/>
        <rFont val="Arial"/>
        <family val="1"/>
      </rPr>
      <t>17</t>
    </r>
    <r>
      <rPr>
        <vertAlign val="superscript"/>
        <sz val="8"/>
        <rFont val="Arial"/>
        <family val="1"/>
      </rPr>
      <t xml:space="preserve">) </t>
    </r>
    <r>
      <rPr>
        <sz val="8"/>
        <rFont val="Arial"/>
        <family val="1"/>
      </rPr>
      <t>(w zł)</t>
    </r>
  </si>
  <si>
    <r>
      <t xml:space="preserve">Koszt  do pokrycia
z wkładu osobowego, w tym pracy społecznej członków
i świadczeń wolontariuszy
</t>
    </r>
    <r>
      <rPr>
        <sz val="8"/>
        <rFont val="Arial"/>
        <family val="1"/>
      </rPr>
      <t xml:space="preserve"> </t>
    </r>
    <r>
      <rPr>
        <sz val="12"/>
        <rFont val="Times New Roman"/>
        <family val="1"/>
      </rPr>
      <t>(w zł)</t>
    </r>
  </si>
  <si>
    <r>
      <t xml:space="preserve">Koszty merytoryczne
</t>
    </r>
    <r>
      <rPr>
        <sz val="8"/>
        <rFont val="Times New Roman"/>
        <family val="1"/>
      </rPr>
      <t>(z uwzględnieniem kosztów jednostkowych)</t>
    </r>
    <r>
      <rPr>
        <sz val="9"/>
        <rFont val="Times New Roman"/>
        <family val="1"/>
      </rPr>
      <t xml:space="preserve"> poniesione przez …</t>
    </r>
    <r>
      <rPr>
        <i/>
        <sz val="9"/>
        <rFont val="Times New Roman"/>
        <family val="1"/>
      </rPr>
      <t>(nazwa Zleceniobiorcy)</t>
    </r>
    <r>
      <rPr>
        <i/>
        <vertAlign val="superscript"/>
        <sz val="10"/>
        <rFont val="Times New Roman"/>
        <family val="1"/>
      </rPr>
      <t>8)</t>
    </r>
    <r>
      <rPr>
        <sz val="8"/>
        <rFont val="Times New Roman"/>
        <family val="1"/>
      </rPr>
      <t xml:space="preserve">:
</t>
    </r>
    <r>
      <rPr>
        <sz val="10"/>
        <rFont val="Times New Roman"/>
        <family val="1"/>
      </rPr>
      <t xml:space="preserve">
</t>
    </r>
  </si>
  <si>
    <r>
      <t xml:space="preserve">Inne koszty, w tym koszty wyposażenia
i promocji
</t>
    </r>
    <r>
      <rPr>
        <sz val="8"/>
        <rFont val="Times New Roman"/>
        <family val="1"/>
      </rPr>
      <t>(z uwzględnieniem kosztów jednostkowych)</t>
    </r>
    <r>
      <rPr>
        <sz val="9"/>
        <rFont val="Times New Roman"/>
        <family val="1"/>
      </rPr>
      <t xml:space="preserve"> poniesione przez …</t>
    </r>
    <r>
      <rPr>
        <i/>
        <sz val="9"/>
        <rFont val="Times New Roman"/>
        <family val="1"/>
      </rPr>
      <t>(nazwa Zleceniobiorcy)</t>
    </r>
    <r>
      <rPr>
        <i/>
        <vertAlign val="superscript"/>
        <sz val="10"/>
        <rFont val="Times New Roman"/>
        <family val="1"/>
      </rPr>
      <t>8)</t>
    </r>
    <r>
      <rPr>
        <sz val="8"/>
        <rFont val="Times New Roman"/>
        <family val="1"/>
      </rPr>
      <t xml:space="preserve">:
</t>
    </r>
    <r>
      <rPr>
        <sz val="10"/>
        <rFont val="Times New Roman"/>
        <family val="1"/>
      </rPr>
      <t xml:space="preserve">
</t>
    </r>
  </si>
  <si>
    <t xml:space="preserve">Ogółem
</t>
  </si>
  <si>
    <t>2. Przewidywane źródła finansowania zadania publicznego</t>
  </si>
  <si>
    <t>Wnioskowana kwota dotacji</t>
  </si>
  <si>
    <r>
      <t xml:space="preserve"> Środki finansowe własne</t>
    </r>
    <r>
      <rPr>
        <vertAlign val="superscript"/>
        <sz val="11"/>
        <rFont val="Calibri"/>
        <family val="2"/>
      </rPr>
      <t xml:space="preserve">17)
</t>
    </r>
  </si>
  <si>
    <r>
      <t xml:space="preserve"> Środki finansowe z innych źródeł  ogółem (środki finansowe wymienione w pkt. 3.1-3.3)</t>
    </r>
    <r>
      <rPr>
        <vertAlign val="superscript"/>
        <sz val="11"/>
        <rFont val="Calibri"/>
        <family val="2"/>
      </rPr>
      <t xml:space="preserve">11)
</t>
    </r>
  </si>
  <si>
    <t>3.1</t>
  </si>
  <si>
    <r>
      <t xml:space="preserve"> wpłaty i opłaty adresatów zadania publicznego</t>
    </r>
    <r>
      <rPr>
        <vertAlign val="superscript"/>
        <sz val="11"/>
        <rFont val="Calibri"/>
        <family val="2"/>
      </rPr>
      <t xml:space="preserve">17)
</t>
    </r>
  </si>
  <si>
    <t>3.2</t>
  </si>
  <si>
    <r>
      <t xml:space="preserve">środki finansowe z innych źródeł publicznych (w szczególności: dotacje
</t>
    </r>
    <r>
      <rPr>
        <sz val="11"/>
        <rFont val="Calibri"/>
        <family val="2"/>
      </rPr>
      <t xml:space="preserve"> z budżetu państwa lub budżetu jednostki samorządu terytorialnego, funduszy celowych, środki z funduszy strukturalnych)</t>
    </r>
    <r>
      <rPr>
        <vertAlign val="superscript"/>
        <sz val="11"/>
        <rFont val="Calibri"/>
        <family val="2"/>
      </rPr>
      <t xml:space="preserve">17)
</t>
    </r>
  </si>
  <si>
    <t>3.3</t>
  </si>
  <si>
    <r>
      <t xml:space="preserve"> pozostałe</t>
    </r>
    <r>
      <rPr>
        <vertAlign val="superscript"/>
        <sz val="11"/>
        <rFont val="Calibri"/>
        <family val="2"/>
      </rPr>
      <t xml:space="preserve">17)
</t>
    </r>
  </si>
  <si>
    <t xml:space="preserve">Wkład osobowy (w tym świadczenia wolontariuszy i praca społeczna członków) </t>
  </si>
  <si>
    <t>Ogółem (środki  wymienione w pkt 1- 4)</t>
  </si>
  <si>
    <t>IV. Kalkulacja przewidywanych kosztów realizacji zadania publicznego</t>
  </si>
  <si>
    <r>
      <t xml:space="preserve">1. </t>
    </r>
    <r>
      <rPr>
        <b/>
        <sz val="10"/>
        <rFont val="Times New Roman"/>
        <family val="1"/>
      </rPr>
      <t>Kosztorys ze względu na rodzaj kosztów:</t>
    </r>
  </si>
  <si>
    <t>1) Akredytacja Festiwalu</t>
  </si>
  <si>
    <t>szt</t>
  </si>
  <si>
    <t>2) Noclegi (2*20 osób)</t>
  </si>
  <si>
    <t>3) Konsumpcja (2dni*20 osób)</t>
  </si>
  <si>
    <t>4) Transport do Kamienia Pom.</t>
  </si>
  <si>
    <t>kpl</t>
  </si>
  <si>
    <t>5) Upominek dla gospodarzy</t>
  </si>
  <si>
    <t xml:space="preserve">9) Dojazdy członków zespołu 8 prób  *20 osób </t>
  </si>
  <si>
    <t>km</t>
  </si>
  <si>
    <t>10) Inne wydatki (naczynia jednoraz, mater.dekorac, chemia)</t>
  </si>
  <si>
    <t>11) Prowadzenie Biesiady 2osoby * 10godz</t>
  </si>
  <si>
    <t>12) Noclegi dla zaproszonych zespołów</t>
  </si>
  <si>
    <t>13)  Uzupełnienie instrumentów muz.</t>
  </si>
  <si>
    <t>14) Uzupełnienie strojów ludowych</t>
  </si>
  <si>
    <r>
      <t xml:space="preserve">Koszty obsługi </t>
    </r>
    <r>
      <rPr>
        <sz val="8"/>
        <rFont val="Arial"/>
        <family val="1"/>
      </rPr>
      <t xml:space="preserve"> </t>
    </r>
    <r>
      <rPr>
        <sz val="8"/>
        <rFont val="Times New Roman"/>
        <family val="1"/>
      </rPr>
      <t>zadania publicznego, w tym koszty administracyjne 
(z uwzględnieniem kosztów jednostkowych)</t>
    </r>
    <r>
      <rPr>
        <sz val="9"/>
        <rFont val="Times New Roman"/>
        <family val="1"/>
      </rPr>
      <t xml:space="preserve"> poniesione przez …</t>
    </r>
    <r>
      <rPr>
        <i/>
        <sz val="9"/>
        <rFont val="Times New Roman"/>
        <family val="1"/>
      </rPr>
      <t>(nazwa Zleceniobiorcy)</t>
    </r>
    <r>
      <rPr>
        <i/>
        <vertAlign val="superscript"/>
        <sz val="10"/>
        <rFont val="Times New Roman"/>
        <family val="1"/>
      </rPr>
      <t>8)</t>
    </r>
    <r>
      <rPr>
        <sz val="8"/>
        <rFont val="Times New Roman"/>
        <family val="1"/>
      </rPr>
      <t xml:space="preserve">: </t>
    </r>
  </si>
  <si>
    <t>1) Koordynacja projektu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</si>
</sst>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</numFmts>
  <fonts count="52">
    <font>
      <sz val="10"/>
      <name val="Arial"/>
      <family val="2"/>
    </font>
    <font>
      <sz val="12"/>
      <name val="Times New Roman"/>
      <family val="1"/>
    </font>
    <font>
      <sz val="8"/>
      <name val="Arial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Arial"/>
      <family val="1"/>
    </font>
    <font>
      <vertAlign val="superscript"/>
      <sz val="8"/>
      <name val="Arial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vertAlign val="superscript"/>
      <sz val="10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1"/>
      <name val="Times New Roman"/>
      <family val="1"/>
    </font>
    <font>
      <sz val="11"/>
      <name val="Calibri"/>
      <family val="2"/>
    </font>
    <font>
      <vertAlign val="superscript"/>
      <sz val="11"/>
      <name val="Calibri"/>
      <family val="2"/>
    </font>
    <font>
      <sz val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>
        <color indexed="5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 style="hair">
        <color indexed="58"/>
      </left>
      <right>
        <color indexed="63"/>
      </right>
      <top style="hair">
        <color indexed="58"/>
      </top>
      <bottom style="hair">
        <color indexed="5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58"/>
      </bottom>
    </border>
    <border>
      <left style="hair">
        <color indexed="18"/>
      </left>
      <right style="hair">
        <color indexed="18"/>
      </right>
      <top style="hair">
        <color indexed="58"/>
      </top>
      <bottom style="hair">
        <color indexed="1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justify"/>
    </xf>
    <xf numFmtId="0" fontId="0" fillId="0" borderId="0" xfId="0" applyAlignment="1">
      <alignment horizontal="center" wrapText="1"/>
    </xf>
    <xf numFmtId="0" fontId="1" fillId="33" borderId="0" xfId="0" applyFont="1" applyFill="1" applyBorder="1" applyAlignment="1">
      <alignment vertical="top" wrapText="1"/>
    </xf>
    <xf numFmtId="0" fontId="0" fillId="0" borderId="0" xfId="0" applyBorder="1" applyAlignment="1">
      <alignment vertical="top" textRotation="90"/>
    </xf>
    <xf numFmtId="0" fontId="2" fillId="33" borderId="0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3" borderId="0" xfId="0" applyFont="1" applyFill="1" applyBorder="1" applyAlignment="1">
      <alignment vertical="top" textRotation="90" wrapText="1"/>
    </xf>
    <xf numFmtId="4" fontId="2" fillId="33" borderId="0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0" borderId="11" xfId="0" applyBorder="1" applyAlignment="1">
      <alignment vertical="top" textRotation="90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textRotation="90" wrapText="1"/>
    </xf>
    <xf numFmtId="4" fontId="2" fillId="33" borderId="10" xfId="0" applyNumberFormat="1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0" fillId="0" borderId="14" xfId="0" applyFont="1" applyBorder="1" applyAlignment="1">
      <alignment vertical="top" textRotation="90"/>
    </xf>
    <xf numFmtId="0" fontId="2" fillId="33" borderId="13" xfId="0" applyFont="1" applyFill="1" applyBorder="1" applyAlignment="1">
      <alignment vertical="top" textRotation="90" wrapText="1"/>
    </xf>
    <xf numFmtId="4" fontId="2" fillId="33" borderId="12" xfId="0" applyNumberFormat="1" applyFont="1" applyFill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0" fontId="7" fillId="0" borderId="15" xfId="0" applyFont="1" applyBorder="1" applyAlignment="1">
      <alignment wrapText="1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left" wrapText="1"/>
    </xf>
    <xf numFmtId="0" fontId="12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4" fontId="13" fillId="0" borderId="14" xfId="0" applyNumberFormat="1" applyFont="1" applyBorder="1" applyAlignment="1">
      <alignment/>
    </xf>
    <xf numFmtId="4" fontId="13" fillId="0" borderId="14" xfId="0" applyNumberFormat="1" applyFont="1" applyBorder="1" applyAlignment="1">
      <alignment wrapText="1"/>
    </xf>
    <xf numFmtId="0" fontId="14" fillId="0" borderId="18" xfId="0" applyFont="1" applyBorder="1" applyAlignment="1">
      <alignment horizontal="left"/>
    </xf>
    <xf numFmtId="4" fontId="0" fillId="0" borderId="18" xfId="0" applyNumberFormat="1" applyFont="1" applyBorder="1" applyAlignment="1">
      <alignment/>
    </xf>
    <xf numFmtId="10" fontId="7" fillId="0" borderId="14" xfId="0" applyNumberFormat="1" applyFont="1" applyBorder="1" applyAlignment="1">
      <alignment/>
    </xf>
    <xf numFmtId="49" fontId="14" fillId="0" borderId="18" xfId="0" applyNumberFormat="1" applyFont="1" applyBorder="1" applyAlignment="1">
      <alignment horizontal="left"/>
    </xf>
    <xf numFmtId="4" fontId="7" fillId="0" borderId="18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164" fontId="2" fillId="0" borderId="14" xfId="0" applyNumberFormat="1" applyFont="1" applyBorder="1" applyAlignment="1">
      <alignment/>
    </xf>
    <xf numFmtId="0" fontId="8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1" fillId="0" borderId="0" xfId="0" applyFont="1" applyAlignment="1">
      <alignment horizontal="justify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top" wrapText="1"/>
    </xf>
    <xf numFmtId="0" fontId="3" fillId="0" borderId="0" xfId="0" applyFont="1" applyAlignment="1">
      <alignment horizontal="left"/>
    </xf>
    <xf numFmtId="0" fontId="0" fillId="0" borderId="12" xfId="0" applyBorder="1" applyAlignment="1">
      <alignment vertical="top"/>
    </xf>
    <xf numFmtId="0" fontId="3" fillId="0" borderId="0" xfId="0" applyFont="1" applyAlignment="1">
      <alignment horizontal="justify"/>
    </xf>
    <xf numFmtId="0" fontId="7" fillId="0" borderId="18" xfId="0" applyFont="1" applyBorder="1" applyAlignment="1">
      <alignment/>
    </xf>
    <xf numFmtId="0" fontId="15" fillId="0" borderId="18" xfId="0" applyFont="1" applyBorder="1" applyAlignment="1">
      <alignment wrapText="1"/>
    </xf>
    <xf numFmtId="0" fontId="0" fillId="0" borderId="18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000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35">
      <selection activeCell="D51" sqref="D51"/>
    </sheetView>
  </sheetViews>
  <sheetFormatPr defaultColWidth="11.57421875" defaultRowHeight="12.75"/>
  <cols>
    <col min="1" max="1" width="4.28125" style="0" customWidth="1"/>
    <col min="2" max="2" width="16.140625" style="0" customWidth="1"/>
    <col min="3" max="3" width="7.140625" style="0" customWidth="1"/>
    <col min="4" max="4" width="11.57421875" style="0" customWidth="1"/>
    <col min="5" max="5" width="8.00390625" style="0" customWidth="1"/>
    <col min="6" max="8" width="11.57421875" style="0" customWidth="1"/>
    <col min="9" max="9" width="14.00390625" style="1" customWidth="1"/>
    <col min="10" max="10" width="11.57421875" style="0" customWidth="1"/>
    <col min="11" max="11" width="2.8515625" style="0" customWidth="1"/>
    <col min="12" max="12" width="24.7109375" style="0" customWidth="1"/>
  </cols>
  <sheetData>
    <row r="1" spans="1:9" s="3" customFormat="1" ht="17.2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s="3" customFormat="1" ht="15.75" customHeight="1">
      <c r="A2" s="2"/>
      <c r="B2" s="4"/>
      <c r="C2" s="5"/>
      <c r="D2" s="6"/>
      <c r="E2" s="7" t="s">
        <v>1</v>
      </c>
      <c r="F2" s="6"/>
      <c r="G2" s="8"/>
      <c r="H2" s="6"/>
      <c r="I2" s="9"/>
    </row>
    <row r="3" spans="1:10" s="3" customFormat="1" ht="16.5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</row>
    <row r="4" spans="1:9" s="3" customFormat="1" ht="13.5" customHeight="1">
      <c r="A4" s="2"/>
      <c r="B4" s="48" t="s">
        <v>3</v>
      </c>
      <c r="C4" s="48"/>
      <c r="D4" s="48"/>
      <c r="E4" s="48"/>
      <c r="F4" s="48"/>
      <c r="G4" s="48"/>
      <c r="H4" s="6"/>
      <c r="I4" s="9"/>
    </row>
    <row r="5" spans="1:9" s="3" customFormat="1" ht="13.5" customHeight="1">
      <c r="A5" s="10"/>
      <c r="B5" s="49" t="s">
        <v>4</v>
      </c>
      <c r="C5" s="49"/>
      <c r="D5" s="49"/>
      <c r="E5" s="49"/>
      <c r="F5" s="49"/>
      <c r="G5" s="49"/>
      <c r="H5" s="6"/>
      <c r="I5" s="9"/>
    </row>
    <row r="6" spans="1:9" s="3" customFormat="1" ht="12" customHeight="1">
      <c r="A6" s="10"/>
      <c r="B6" s="4"/>
      <c r="C6" s="5"/>
      <c r="D6" s="6"/>
      <c r="E6" s="8"/>
      <c r="F6" s="6"/>
      <c r="G6" s="6"/>
      <c r="H6" s="6"/>
      <c r="I6" s="9"/>
    </row>
    <row r="7" spans="1:9" s="3" customFormat="1" ht="13.5" customHeight="1">
      <c r="A7" s="47" t="s">
        <v>5</v>
      </c>
      <c r="B7" s="47"/>
      <c r="C7" s="47"/>
      <c r="D7" s="47"/>
      <c r="E7" s="47"/>
      <c r="F7" s="47"/>
      <c r="G7" s="47"/>
      <c r="H7" s="47"/>
      <c r="I7" s="47"/>
    </row>
    <row r="8" spans="1:9" s="3" customFormat="1" ht="15.75" customHeight="1">
      <c r="A8" s="50" t="s">
        <v>6</v>
      </c>
      <c r="B8" s="50"/>
      <c r="C8" s="50"/>
      <c r="D8" s="50"/>
      <c r="E8" s="50"/>
      <c r="F8" s="50"/>
      <c r="G8" s="50"/>
      <c r="H8" s="50"/>
      <c r="I8" s="50"/>
    </row>
    <row r="9" spans="1:9" s="3" customFormat="1" ht="12.75">
      <c r="A9" s="11" t="s">
        <v>7</v>
      </c>
      <c r="B9" s="12"/>
      <c r="C9" s="13"/>
      <c r="D9" s="14"/>
      <c r="E9" s="15"/>
      <c r="F9" s="14"/>
      <c r="G9" s="14"/>
      <c r="H9" s="14"/>
      <c r="I9" s="16"/>
    </row>
    <row r="10" spans="1:9" s="3" customFormat="1" ht="138">
      <c r="A10" s="17" t="s">
        <v>8</v>
      </c>
      <c r="B10" s="18" t="s">
        <v>9</v>
      </c>
      <c r="C10" s="19" t="s">
        <v>10</v>
      </c>
      <c r="D10" s="18" t="s">
        <v>11</v>
      </c>
      <c r="E10" s="20" t="s">
        <v>12</v>
      </c>
      <c r="F10" s="18" t="s">
        <v>13</v>
      </c>
      <c r="G10" s="18" t="s">
        <v>14</v>
      </c>
      <c r="H10" s="18" t="s">
        <v>15</v>
      </c>
      <c r="I10" s="21" t="s">
        <v>16</v>
      </c>
    </row>
    <row r="11" spans="1:9" ht="99.75" customHeight="1">
      <c r="A11" s="51">
        <v>1</v>
      </c>
      <c r="B11" s="22" t="s">
        <v>17</v>
      </c>
      <c r="C11" s="23"/>
      <c r="D11" s="23"/>
      <c r="E11" s="23"/>
      <c r="F11" s="23"/>
      <c r="G11" s="23"/>
      <c r="H11" s="23"/>
      <c r="I11" s="24"/>
    </row>
    <row r="12" spans="1:9" ht="12.75">
      <c r="A12" s="51"/>
      <c r="B12" s="25"/>
      <c r="C12" s="26"/>
      <c r="D12" s="27"/>
      <c r="E12" s="26"/>
      <c r="F12" s="28"/>
      <c r="G12" s="28"/>
      <c r="H12" s="28"/>
      <c r="I12" s="24"/>
    </row>
    <row r="13" spans="1:9" ht="12.75">
      <c r="A13" s="51"/>
      <c r="B13" s="25"/>
      <c r="C13" s="26"/>
      <c r="D13" s="27"/>
      <c r="E13" s="26"/>
      <c r="F13" s="28"/>
      <c r="G13" s="28"/>
      <c r="H13" s="28"/>
      <c r="I13" s="24"/>
    </row>
    <row r="14" spans="1:9" ht="12.75">
      <c r="A14" s="51"/>
      <c r="B14" s="25"/>
      <c r="C14" s="26"/>
      <c r="D14" s="27"/>
      <c r="E14" s="26"/>
      <c r="F14" s="28"/>
      <c r="G14" s="28"/>
      <c r="H14" s="28"/>
      <c r="I14" s="27"/>
    </row>
    <row r="15" spans="1:9" ht="12.75">
      <c r="A15" s="51"/>
      <c r="B15" s="25"/>
      <c r="C15" s="26"/>
      <c r="D15" s="27"/>
      <c r="E15" s="26"/>
      <c r="F15" s="28"/>
      <c r="G15" s="28"/>
      <c r="H15" s="28"/>
      <c r="I15" s="27"/>
    </row>
    <row r="16" spans="1:9" ht="12.75">
      <c r="A16" s="51"/>
      <c r="B16" s="25"/>
      <c r="C16" s="26"/>
      <c r="D16" s="27"/>
      <c r="E16" s="26"/>
      <c r="F16" s="28"/>
      <c r="G16" s="28"/>
      <c r="H16" s="28"/>
      <c r="I16" s="27"/>
    </row>
    <row r="17" spans="1:9" ht="12.75">
      <c r="A17" s="51"/>
      <c r="B17" s="25"/>
      <c r="C17" s="26"/>
      <c r="D17" s="27"/>
      <c r="E17" s="26"/>
      <c r="F17" s="28"/>
      <c r="G17" s="28"/>
      <c r="H17" s="28"/>
      <c r="I17" s="27">
        <f>C17*D17</f>
        <v>0</v>
      </c>
    </row>
    <row r="18" spans="1:9" ht="12.75">
      <c r="A18" s="51"/>
      <c r="B18" s="25"/>
      <c r="C18" s="26"/>
      <c r="D18" s="27"/>
      <c r="E18" s="26"/>
      <c r="F18" s="28"/>
      <c r="G18" s="28"/>
      <c r="H18" s="28"/>
      <c r="I18" s="27">
        <f>C18*D18</f>
        <v>0</v>
      </c>
    </row>
    <row r="19" spans="1:9" ht="12.75">
      <c r="A19" s="51"/>
      <c r="B19" s="25"/>
      <c r="C19" s="26"/>
      <c r="D19" s="27"/>
      <c r="E19" s="26"/>
      <c r="F19" s="28"/>
      <c r="G19" s="28"/>
      <c r="H19" s="28"/>
      <c r="I19" s="27"/>
    </row>
    <row r="20" spans="1:9" ht="12.75">
      <c r="A20" s="51"/>
      <c r="B20" s="25"/>
      <c r="C20" s="26"/>
      <c r="D20" s="27"/>
      <c r="E20" s="26"/>
      <c r="F20" s="28"/>
      <c r="G20" s="28"/>
      <c r="H20" s="28"/>
      <c r="I20" s="27">
        <f>C20*D20</f>
        <v>0</v>
      </c>
    </row>
    <row r="21" spans="1:9" ht="12.75">
      <c r="A21" s="51"/>
      <c r="B21" s="25"/>
      <c r="C21" s="26"/>
      <c r="D21" s="27"/>
      <c r="E21" s="26"/>
      <c r="F21" s="28"/>
      <c r="G21" s="28"/>
      <c r="H21" s="28"/>
      <c r="I21" s="27"/>
    </row>
    <row r="22" spans="1:9" ht="12.75">
      <c r="A22" s="51"/>
      <c r="B22" s="25"/>
      <c r="C22" s="26"/>
      <c r="D22" s="27"/>
      <c r="E22" s="26"/>
      <c r="F22" s="28"/>
      <c r="G22" s="28"/>
      <c r="H22" s="28"/>
      <c r="I22" s="27">
        <f>C22*D22</f>
        <v>0</v>
      </c>
    </row>
    <row r="23" spans="1:9" ht="12.75" hidden="1">
      <c r="A23" s="51"/>
      <c r="B23" s="25"/>
      <c r="C23" s="26"/>
      <c r="D23" s="27"/>
      <c r="E23" s="26"/>
      <c r="F23" s="28"/>
      <c r="G23" s="28"/>
      <c r="H23" s="28"/>
      <c r="I23" s="27"/>
    </row>
    <row r="24" spans="1:9" ht="12.75" hidden="1">
      <c r="A24" s="51"/>
      <c r="B24" s="25"/>
      <c r="C24" s="26"/>
      <c r="D24" s="27"/>
      <c r="E24" s="26"/>
      <c r="F24" s="28"/>
      <c r="G24" s="28"/>
      <c r="H24" s="28"/>
      <c r="I24" s="27"/>
    </row>
    <row r="25" spans="1:9" ht="12.75" hidden="1">
      <c r="A25" s="51"/>
      <c r="B25" s="25"/>
      <c r="C25" s="26"/>
      <c r="D25" s="27"/>
      <c r="E25" s="26"/>
      <c r="F25" s="28"/>
      <c r="G25" s="28"/>
      <c r="H25" s="28"/>
      <c r="I25" s="27"/>
    </row>
    <row r="26" spans="1:9" ht="103.5" customHeight="1">
      <c r="A26" s="51">
        <v>2</v>
      </c>
      <c r="B26" s="29"/>
      <c r="C26" s="26"/>
      <c r="D26" s="27"/>
      <c r="E26" s="26"/>
      <c r="F26" s="28"/>
      <c r="G26" s="28"/>
      <c r="H26" s="28"/>
      <c r="I26" s="27"/>
    </row>
    <row r="27" spans="1:9" ht="12.75">
      <c r="A27" s="51"/>
      <c r="B27" s="30"/>
      <c r="C27" s="26"/>
      <c r="D27" s="27"/>
      <c r="E27" s="26"/>
      <c r="F27" s="28"/>
      <c r="G27" s="28"/>
      <c r="H27" s="28"/>
      <c r="I27" s="24"/>
    </row>
    <row r="28" spans="1:9" ht="12.75">
      <c r="A28" s="51"/>
      <c r="B28" s="30"/>
      <c r="C28" s="26"/>
      <c r="D28" s="27"/>
      <c r="E28" s="26"/>
      <c r="F28" s="28"/>
      <c r="G28" s="28"/>
      <c r="H28" s="28"/>
      <c r="I28" s="24"/>
    </row>
    <row r="29" spans="1:9" ht="109.5" customHeight="1">
      <c r="A29" s="51">
        <v>3</v>
      </c>
      <c r="B29" s="31" t="s">
        <v>18</v>
      </c>
      <c r="C29" s="26"/>
      <c r="D29" s="27"/>
      <c r="E29" s="26"/>
      <c r="F29" s="28"/>
      <c r="G29" s="28"/>
      <c r="H29" s="28"/>
      <c r="I29" s="24"/>
    </row>
    <row r="30" spans="1:9" ht="12.75">
      <c r="A30" s="51"/>
      <c r="B30" s="32"/>
      <c r="C30" s="26"/>
      <c r="D30" s="27"/>
      <c r="E30" s="26"/>
      <c r="F30" s="28"/>
      <c r="G30" s="28"/>
      <c r="H30" s="28"/>
      <c r="I30" s="24"/>
    </row>
    <row r="31" spans="1:9" ht="12.75">
      <c r="A31" s="51"/>
      <c r="B31" s="32"/>
      <c r="C31" s="26"/>
      <c r="D31" s="27"/>
      <c r="E31" s="26"/>
      <c r="F31" s="28"/>
      <c r="G31" s="28"/>
      <c r="H31" s="28"/>
      <c r="I31" s="24"/>
    </row>
    <row r="32" spans="1:9" ht="12.75">
      <c r="A32" s="51"/>
      <c r="B32" s="32"/>
      <c r="C32" s="26"/>
      <c r="D32" s="27"/>
      <c r="E32" s="26"/>
      <c r="F32" s="28"/>
      <c r="G32" s="28"/>
      <c r="H32" s="28"/>
      <c r="I32" s="24"/>
    </row>
    <row r="33" spans="1:9" ht="36">
      <c r="A33" s="51"/>
      <c r="B33" s="33" t="s">
        <v>19</v>
      </c>
      <c r="C33" s="34"/>
      <c r="D33" s="35"/>
      <c r="E33" s="34"/>
      <c r="F33" s="36">
        <f>SUM(F12:F32)</f>
        <v>0</v>
      </c>
      <c r="G33" s="36">
        <f>SUM(G12:G32)</f>
        <v>0</v>
      </c>
      <c r="H33" s="36">
        <f>SUM(H12:H32)</f>
        <v>0</v>
      </c>
      <c r="I33" s="36">
        <f>SUM(I12:I32)</f>
        <v>0</v>
      </c>
    </row>
    <row r="35" spans="1:9" ht="15.75">
      <c r="A35" s="52" t="s">
        <v>20</v>
      </c>
      <c r="B35" s="52"/>
      <c r="C35" s="52"/>
      <c r="D35" s="52"/>
      <c r="E35" s="52"/>
      <c r="F35" s="52"/>
      <c r="G35" s="52"/>
      <c r="H35" s="52"/>
      <c r="I35" s="52"/>
    </row>
    <row r="37" spans="1:9" ht="15">
      <c r="A37" s="37">
        <v>1</v>
      </c>
      <c r="B37" s="53" t="s">
        <v>21</v>
      </c>
      <c r="C37" s="53"/>
      <c r="D37" s="53"/>
      <c r="E37" s="53"/>
      <c r="F37" s="53"/>
      <c r="G37" s="53"/>
      <c r="H37" s="38">
        <f>G33</f>
        <v>0</v>
      </c>
      <c r="I37" s="39" t="e">
        <f>H37/H44</f>
        <v>#DIV/0!</v>
      </c>
    </row>
    <row r="38" spans="1:9" ht="30" customHeight="1">
      <c r="A38" s="37">
        <v>2</v>
      </c>
      <c r="B38" s="54" t="s">
        <v>22</v>
      </c>
      <c r="C38" s="54"/>
      <c r="D38" s="54"/>
      <c r="E38" s="54"/>
      <c r="F38" s="54"/>
      <c r="G38" s="54"/>
      <c r="H38" s="38">
        <f>H33</f>
        <v>0</v>
      </c>
      <c r="I38" s="39" t="e">
        <f>H38/H44</f>
        <v>#DIV/0!</v>
      </c>
    </row>
    <row r="39" spans="1:9" ht="30" customHeight="1">
      <c r="A39" s="37">
        <v>3</v>
      </c>
      <c r="B39" s="54" t="s">
        <v>23</v>
      </c>
      <c r="C39" s="54"/>
      <c r="D39" s="54"/>
      <c r="E39" s="54"/>
      <c r="F39" s="54"/>
      <c r="G39" s="54"/>
      <c r="H39" s="38">
        <v>0</v>
      </c>
      <c r="I39" s="39" t="e">
        <f>H39/H44</f>
        <v>#DIV/0!</v>
      </c>
    </row>
    <row r="40" spans="1:9" ht="30" customHeight="1">
      <c r="A40" s="40" t="s">
        <v>24</v>
      </c>
      <c r="B40" s="54" t="s">
        <v>25</v>
      </c>
      <c r="C40" s="54"/>
      <c r="D40" s="54"/>
      <c r="E40" s="54"/>
      <c r="F40" s="54"/>
      <c r="G40" s="54"/>
      <c r="H40" s="41">
        <v>0</v>
      </c>
      <c r="I40" s="42">
        <v>0</v>
      </c>
    </row>
    <row r="41" spans="1:9" ht="42.75" customHeight="1">
      <c r="A41" s="40" t="s">
        <v>26</v>
      </c>
      <c r="B41" s="55" t="s">
        <v>27</v>
      </c>
      <c r="C41" s="55"/>
      <c r="D41" s="55"/>
      <c r="E41" s="55"/>
      <c r="F41" s="55"/>
      <c r="G41" s="55"/>
      <c r="H41" s="41">
        <v>0</v>
      </c>
      <c r="I41" s="42">
        <v>0</v>
      </c>
    </row>
    <row r="42" spans="1:9" ht="30" customHeight="1">
      <c r="A42" s="40" t="s">
        <v>28</v>
      </c>
      <c r="B42" s="54" t="s">
        <v>29</v>
      </c>
      <c r="C42" s="54"/>
      <c r="D42" s="54"/>
      <c r="E42" s="54"/>
      <c r="F42" s="54"/>
      <c r="G42" s="54"/>
      <c r="H42" s="41">
        <v>0</v>
      </c>
      <c r="I42" s="42">
        <v>0</v>
      </c>
    </row>
    <row r="43" spans="1:9" ht="15">
      <c r="A43" s="37">
        <v>4</v>
      </c>
      <c r="B43" s="53" t="s">
        <v>30</v>
      </c>
      <c r="C43" s="53"/>
      <c r="D43" s="53"/>
      <c r="E43" s="53"/>
      <c r="F43" s="53"/>
      <c r="G43" s="53"/>
      <c r="H43" s="38">
        <f>I33</f>
        <v>0</v>
      </c>
      <c r="I43" s="39" t="e">
        <f>H43/H44</f>
        <v>#DIV/0!</v>
      </c>
    </row>
    <row r="44" spans="1:9" ht="15">
      <c r="A44" s="37">
        <v>5</v>
      </c>
      <c r="B44" s="53" t="s">
        <v>31</v>
      </c>
      <c r="C44" s="53"/>
      <c r="D44" s="53"/>
      <c r="E44" s="53"/>
      <c r="F44" s="53"/>
      <c r="G44" s="53"/>
      <c r="H44" s="38">
        <f>SUM(H37:H43)</f>
        <v>0</v>
      </c>
      <c r="I44" s="39" t="e">
        <f>SUM(I37:I43)</f>
        <v>#DIV/0!</v>
      </c>
    </row>
  </sheetData>
  <sheetProtection/>
  <mergeCells count="18">
    <mergeCell ref="B39:G39"/>
    <mergeCell ref="B40:G40"/>
    <mergeCell ref="B41:G41"/>
    <mergeCell ref="B42:G42"/>
    <mergeCell ref="B43:G43"/>
    <mergeCell ref="B44:G44"/>
    <mergeCell ref="A11:A25"/>
    <mergeCell ref="A26:A28"/>
    <mergeCell ref="A29:A33"/>
    <mergeCell ref="A35:I35"/>
    <mergeCell ref="B37:G37"/>
    <mergeCell ref="B38:G38"/>
    <mergeCell ref="A1:I1"/>
    <mergeCell ref="A3:J3"/>
    <mergeCell ref="B4:G4"/>
    <mergeCell ref="B5:G5"/>
    <mergeCell ref="A7:I7"/>
    <mergeCell ref="A8:I8"/>
  </mergeCells>
  <printOptions/>
  <pageMargins left="0.4409722222222222" right="0.41875" top="0.7875" bottom="0.78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3">
      <selection activeCell="J13" sqref="J13"/>
    </sheetView>
  </sheetViews>
  <sheetFormatPr defaultColWidth="11.57421875" defaultRowHeight="12.75"/>
  <cols>
    <col min="1" max="1" width="4.28125" style="0" customWidth="1"/>
    <col min="2" max="2" width="16.140625" style="0" customWidth="1"/>
    <col min="3" max="3" width="7.140625" style="0" customWidth="1"/>
    <col min="4" max="4" width="11.57421875" style="0" customWidth="1"/>
    <col min="5" max="5" width="8.00390625" style="0" customWidth="1"/>
    <col min="6" max="8" width="11.57421875" style="0" customWidth="1"/>
    <col min="9" max="9" width="11.8515625" style="1" customWidth="1"/>
    <col min="10" max="10" width="11.57421875" style="0" customWidth="1"/>
    <col min="11" max="11" width="2.8515625" style="0" customWidth="1"/>
    <col min="12" max="12" width="24.7109375" style="0" customWidth="1"/>
  </cols>
  <sheetData>
    <row r="1" spans="1:9" s="3" customFormat="1" ht="15.75">
      <c r="A1" s="52" t="s">
        <v>32</v>
      </c>
      <c r="B1" s="52"/>
      <c r="C1" s="52"/>
      <c r="D1" s="52"/>
      <c r="E1" s="52"/>
      <c r="F1" s="52"/>
      <c r="G1" s="52"/>
      <c r="H1" s="52"/>
      <c r="I1" s="52"/>
    </row>
    <row r="2" spans="1:9" s="3" customFormat="1" ht="12.75">
      <c r="A2" s="43" t="s">
        <v>33</v>
      </c>
      <c r="B2" s="18"/>
      <c r="C2" s="19"/>
      <c r="D2" s="18"/>
      <c r="E2" s="20"/>
      <c r="F2" s="18"/>
      <c r="G2" s="18"/>
      <c r="H2" s="18"/>
      <c r="I2" s="21"/>
    </row>
    <row r="3" spans="1:9" s="3" customFormat="1" ht="138">
      <c r="A3" s="17" t="s">
        <v>8</v>
      </c>
      <c r="B3" s="18" t="s">
        <v>9</v>
      </c>
      <c r="C3" s="19" t="s">
        <v>10</v>
      </c>
      <c r="D3" s="18" t="s">
        <v>11</v>
      </c>
      <c r="E3" s="20" t="s">
        <v>12</v>
      </c>
      <c r="F3" s="18" t="s">
        <v>13</v>
      </c>
      <c r="G3" s="18" t="s">
        <v>14</v>
      </c>
      <c r="H3" s="18" t="s">
        <v>15</v>
      </c>
      <c r="I3" s="21" t="s">
        <v>16</v>
      </c>
    </row>
    <row r="4" spans="1:9" ht="99.75" customHeight="1">
      <c r="A4" s="51">
        <v>1</v>
      </c>
      <c r="B4" s="22" t="s">
        <v>17</v>
      </c>
      <c r="C4" s="23"/>
      <c r="D4" s="23"/>
      <c r="E4" s="23"/>
      <c r="F4" s="23"/>
      <c r="G4" s="23"/>
      <c r="H4" s="23"/>
      <c r="I4" s="24"/>
    </row>
    <row r="5" spans="1:9" ht="25.5">
      <c r="A5" s="51"/>
      <c r="B5" s="25" t="s">
        <v>34</v>
      </c>
      <c r="C5" s="26">
        <v>20</v>
      </c>
      <c r="D5" s="27">
        <v>40</v>
      </c>
      <c r="E5" s="26" t="s">
        <v>35</v>
      </c>
      <c r="F5" s="28">
        <f>C5*D5</f>
        <v>800</v>
      </c>
      <c r="G5" s="28">
        <f>F5</f>
        <v>800</v>
      </c>
      <c r="H5" s="28"/>
      <c r="I5" s="24"/>
    </row>
    <row r="6" spans="1:9" ht="25.5">
      <c r="A6" s="51"/>
      <c r="B6" s="25" t="s">
        <v>36</v>
      </c>
      <c r="C6" s="26">
        <f>20*2</f>
        <v>40</v>
      </c>
      <c r="D6" s="27">
        <v>18</v>
      </c>
      <c r="E6" s="26" t="s">
        <v>35</v>
      </c>
      <c r="F6" s="28">
        <f>C6*D6</f>
        <v>720</v>
      </c>
      <c r="G6" s="28">
        <f>F6</f>
        <v>720</v>
      </c>
      <c r="H6" s="28"/>
      <c r="I6" s="24"/>
    </row>
    <row r="7" spans="1:9" ht="25.5">
      <c r="A7" s="51"/>
      <c r="B7" s="25" t="s">
        <v>37</v>
      </c>
      <c r="C7" s="26">
        <v>40</v>
      </c>
      <c r="D7" s="27">
        <v>30</v>
      </c>
      <c r="E7" s="26" t="s">
        <v>35</v>
      </c>
      <c r="F7" s="28">
        <f>C7*D7</f>
        <v>1200</v>
      </c>
      <c r="G7" s="28">
        <f>F7</f>
        <v>1200</v>
      </c>
      <c r="H7" s="28"/>
      <c r="I7" s="27"/>
    </row>
    <row r="8" spans="1:9" ht="25.5">
      <c r="A8" s="51"/>
      <c r="B8" s="25" t="s">
        <v>38</v>
      </c>
      <c r="C8" s="26">
        <v>1</v>
      </c>
      <c r="D8" s="27">
        <v>2200</v>
      </c>
      <c r="E8" s="26" t="s">
        <v>39</v>
      </c>
      <c r="F8" s="28">
        <f>C8*D8</f>
        <v>2200</v>
      </c>
      <c r="G8" s="28">
        <f>F8</f>
        <v>2200</v>
      </c>
      <c r="H8" s="28"/>
      <c r="I8" s="27"/>
    </row>
    <row r="9" spans="1:9" ht="25.5">
      <c r="A9" s="51"/>
      <c r="B9" s="25" t="s">
        <v>40</v>
      </c>
      <c r="C9" s="26">
        <v>1</v>
      </c>
      <c r="D9" s="27">
        <v>50</v>
      </c>
      <c r="E9" s="26" t="s">
        <v>39</v>
      </c>
      <c r="F9" s="28">
        <f>C9*D9</f>
        <v>50</v>
      </c>
      <c r="G9" s="28">
        <f>F9</f>
        <v>50</v>
      </c>
      <c r="H9" s="28"/>
      <c r="I9" s="27"/>
    </row>
    <row r="10" spans="1:9" ht="12.75" hidden="1">
      <c r="A10" s="51"/>
      <c r="B10" s="25"/>
      <c r="C10" s="26"/>
      <c r="D10" s="27"/>
      <c r="E10" s="26"/>
      <c r="F10" s="28"/>
      <c r="G10" s="28"/>
      <c r="H10" s="28"/>
      <c r="I10" s="27"/>
    </row>
    <row r="11" spans="1:9" ht="12.75" hidden="1">
      <c r="A11" s="51"/>
      <c r="B11" s="25"/>
      <c r="C11" s="26"/>
      <c r="D11" s="27"/>
      <c r="E11" s="26"/>
      <c r="F11" s="28"/>
      <c r="G11" s="28"/>
      <c r="H11" s="28"/>
      <c r="I11" s="27"/>
    </row>
    <row r="12" spans="1:9" ht="12.75" hidden="1">
      <c r="A12" s="51"/>
      <c r="B12" s="25"/>
      <c r="C12" s="26"/>
      <c r="D12" s="27"/>
      <c r="E12" s="26"/>
      <c r="F12" s="28"/>
      <c r="G12" s="28"/>
      <c r="H12" s="28"/>
      <c r="I12" s="27"/>
    </row>
    <row r="13" spans="1:9" ht="38.25">
      <c r="A13" s="51"/>
      <c r="B13" s="25" t="s">
        <v>41</v>
      </c>
      <c r="C13" s="26">
        <f>8*20*20</f>
        <v>3200</v>
      </c>
      <c r="D13" s="44">
        <v>0.8358</v>
      </c>
      <c r="E13" s="26" t="s">
        <v>42</v>
      </c>
      <c r="F13" s="28">
        <f>C13*D13</f>
        <v>2674.56</v>
      </c>
      <c r="G13" s="28"/>
      <c r="H13" s="28">
        <v>2674.56</v>
      </c>
      <c r="I13" s="27">
        <v>0</v>
      </c>
    </row>
    <row r="14" spans="1:9" ht="51" hidden="1">
      <c r="A14" s="51"/>
      <c r="B14" s="25" t="s">
        <v>43</v>
      </c>
      <c r="C14" s="26"/>
      <c r="D14" s="27"/>
      <c r="E14" s="26"/>
      <c r="F14" s="28"/>
      <c r="G14" s="28"/>
      <c r="H14" s="28"/>
      <c r="I14" s="27"/>
    </row>
    <row r="15" spans="1:9" ht="38.25" hidden="1">
      <c r="A15" s="51"/>
      <c r="B15" s="25" t="s">
        <v>44</v>
      </c>
      <c r="C15" s="26"/>
      <c r="D15" s="27"/>
      <c r="E15" s="26"/>
      <c r="F15" s="28"/>
      <c r="G15" s="28"/>
      <c r="H15" s="28"/>
      <c r="I15" s="27"/>
    </row>
    <row r="16" spans="1:9" ht="38.25" hidden="1">
      <c r="A16" s="51"/>
      <c r="B16" s="25" t="s">
        <v>45</v>
      </c>
      <c r="C16" s="26"/>
      <c r="D16" s="27"/>
      <c r="E16" s="26"/>
      <c r="F16" s="28"/>
      <c r="G16" s="28"/>
      <c r="H16" s="28"/>
      <c r="I16" s="27"/>
    </row>
    <row r="17" spans="1:9" ht="25.5" hidden="1">
      <c r="A17" s="51"/>
      <c r="B17" s="25" t="s">
        <v>46</v>
      </c>
      <c r="C17" s="26"/>
      <c r="D17" s="27"/>
      <c r="E17" s="26"/>
      <c r="F17" s="28"/>
      <c r="G17" s="28"/>
      <c r="H17" s="28"/>
      <c r="I17" s="27"/>
    </row>
    <row r="18" spans="1:9" ht="25.5" hidden="1">
      <c r="A18" s="51"/>
      <c r="B18" s="25" t="s">
        <v>47</v>
      </c>
      <c r="C18" s="26"/>
      <c r="D18" s="27"/>
      <c r="E18" s="26"/>
      <c r="F18" s="28"/>
      <c r="G18" s="28"/>
      <c r="H18" s="28"/>
      <c r="I18" s="27"/>
    </row>
    <row r="19" spans="1:9" ht="103.5" customHeight="1">
      <c r="A19" s="51">
        <v>2</v>
      </c>
      <c r="B19" s="45" t="s">
        <v>48</v>
      </c>
      <c r="C19" s="26"/>
      <c r="D19" s="27"/>
      <c r="E19" s="26"/>
      <c r="F19" s="28"/>
      <c r="G19" s="28"/>
      <c r="H19" s="28"/>
      <c r="I19" s="27"/>
    </row>
    <row r="20" spans="1:9" ht="12.75">
      <c r="A20" s="51"/>
      <c r="B20" s="30"/>
      <c r="C20" s="26"/>
      <c r="D20" s="27"/>
      <c r="E20" s="26"/>
      <c r="F20" s="28"/>
      <c r="G20" s="28"/>
      <c r="H20" s="28"/>
      <c r="I20" s="24"/>
    </row>
    <row r="21" spans="1:9" ht="12.75">
      <c r="A21" s="51"/>
      <c r="B21" s="30"/>
      <c r="C21" s="26"/>
      <c r="D21" s="27"/>
      <c r="E21" s="26"/>
      <c r="F21" s="28"/>
      <c r="G21" s="28"/>
      <c r="H21" s="28"/>
      <c r="I21" s="24"/>
    </row>
    <row r="22" spans="1:9" ht="109.5" customHeight="1">
      <c r="A22" s="51">
        <v>3</v>
      </c>
      <c r="B22" s="31" t="s">
        <v>18</v>
      </c>
      <c r="C22" s="26"/>
      <c r="D22" s="27"/>
      <c r="E22" s="26"/>
      <c r="F22" s="28"/>
      <c r="G22" s="28"/>
      <c r="H22" s="28"/>
      <c r="I22" s="24"/>
    </row>
    <row r="23" spans="1:9" ht="12.75" hidden="1">
      <c r="A23" s="51"/>
      <c r="B23" s="46"/>
      <c r="C23" s="26"/>
      <c r="D23" s="27"/>
      <c r="E23" s="26"/>
      <c r="F23" s="28"/>
      <c r="G23" s="28"/>
      <c r="H23" s="28"/>
      <c r="I23" s="24"/>
    </row>
    <row r="24" spans="1:9" ht="12.75" hidden="1">
      <c r="A24" s="51"/>
      <c r="B24" s="32"/>
      <c r="C24" s="26"/>
      <c r="D24" s="27"/>
      <c r="E24" s="26"/>
      <c r="F24" s="28"/>
      <c r="G24" s="28"/>
      <c r="H24" s="28"/>
      <c r="I24" s="24"/>
    </row>
    <row r="25" spans="1:9" ht="25.5">
      <c r="A25" s="51"/>
      <c r="B25" s="32" t="s">
        <v>49</v>
      </c>
      <c r="C25" s="26">
        <v>1</v>
      </c>
      <c r="D25" s="27">
        <v>300</v>
      </c>
      <c r="E25" s="26" t="s">
        <v>39</v>
      </c>
      <c r="F25" s="28">
        <f>C25*D25</f>
        <v>300</v>
      </c>
      <c r="G25" s="28">
        <v>0</v>
      </c>
      <c r="H25" s="28"/>
      <c r="I25" s="27">
        <v>300</v>
      </c>
    </row>
    <row r="26" spans="1:9" ht="36">
      <c r="A26" s="51"/>
      <c r="B26" s="33" t="s">
        <v>19</v>
      </c>
      <c r="C26" s="34"/>
      <c r="D26" s="35"/>
      <c r="E26" s="34"/>
      <c r="F26" s="36">
        <f>SUM(F5:F25)</f>
        <v>7944.5599999999995</v>
      </c>
      <c r="G26" s="36">
        <f>SUM(G5:G25)</f>
        <v>4970</v>
      </c>
      <c r="H26" s="36">
        <f>SUM(H5:H25)</f>
        <v>2674.56</v>
      </c>
      <c r="I26" s="36">
        <f>SUM(I5:I25)</f>
        <v>300</v>
      </c>
    </row>
    <row r="28" spans="1:9" ht="15.75">
      <c r="A28" s="52" t="s">
        <v>20</v>
      </c>
      <c r="B28" s="52"/>
      <c r="C28" s="52"/>
      <c r="D28" s="52"/>
      <c r="E28" s="52"/>
      <c r="F28" s="52"/>
      <c r="G28" s="52"/>
      <c r="H28" s="52"/>
      <c r="I28" s="52"/>
    </row>
    <row r="30" spans="1:9" ht="15">
      <c r="A30" s="37">
        <v>1</v>
      </c>
      <c r="B30" s="53" t="s">
        <v>21</v>
      </c>
      <c r="C30" s="53"/>
      <c r="D30" s="53"/>
      <c r="E30" s="53"/>
      <c r="F30" s="53"/>
      <c r="G30" s="53"/>
      <c r="H30" s="38">
        <f>G26</f>
        <v>4970</v>
      </c>
      <c r="I30" s="39">
        <f>H30/H37</f>
        <v>0.6255853061717704</v>
      </c>
    </row>
    <row r="31" spans="1:9" ht="30" customHeight="1">
      <c r="A31" s="37">
        <v>2</v>
      </c>
      <c r="B31" s="54" t="s">
        <v>22</v>
      </c>
      <c r="C31" s="54"/>
      <c r="D31" s="54"/>
      <c r="E31" s="54"/>
      <c r="F31" s="54"/>
      <c r="G31" s="54"/>
      <c r="H31" s="38">
        <f>H26</f>
        <v>2674.56</v>
      </c>
      <c r="I31" s="39">
        <f>H31/H37</f>
        <v>0.33665300532691556</v>
      </c>
    </row>
    <row r="32" spans="1:9" ht="30" customHeight="1">
      <c r="A32" s="37">
        <v>3</v>
      </c>
      <c r="B32" s="54" t="s">
        <v>23</v>
      </c>
      <c r="C32" s="54"/>
      <c r="D32" s="54"/>
      <c r="E32" s="54"/>
      <c r="F32" s="54"/>
      <c r="G32" s="54"/>
      <c r="H32" s="41">
        <v>0</v>
      </c>
      <c r="I32" s="42">
        <v>0</v>
      </c>
    </row>
    <row r="33" spans="1:9" ht="30" customHeight="1">
      <c r="A33" s="40" t="s">
        <v>24</v>
      </c>
      <c r="B33" s="54" t="s">
        <v>25</v>
      </c>
      <c r="C33" s="54"/>
      <c r="D33" s="54"/>
      <c r="E33" s="54"/>
      <c r="F33" s="54"/>
      <c r="G33" s="54"/>
      <c r="H33" s="41">
        <v>0</v>
      </c>
      <c r="I33" s="42">
        <v>0</v>
      </c>
    </row>
    <row r="34" spans="1:9" ht="42.75" customHeight="1">
      <c r="A34" s="40" t="s">
        <v>26</v>
      </c>
      <c r="B34" s="55" t="s">
        <v>27</v>
      </c>
      <c r="C34" s="55"/>
      <c r="D34" s="55"/>
      <c r="E34" s="55"/>
      <c r="F34" s="55"/>
      <c r="G34" s="55"/>
      <c r="H34" s="41">
        <v>0</v>
      </c>
      <c r="I34" s="42">
        <v>0</v>
      </c>
    </row>
    <row r="35" spans="1:9" ht="30" customHeight="1">
      <c r="A35" s="40" t="s">
        <v>28</v>
      </c>
      <c r="B35" s="54" t="s">
        <v>29</v>
      </c>
      <c r="C35" s="54"/>
      <c r="D35" s="54"/>
      <c r="E35" s="54"/>
      <c r="F35" s="54"/>
      <c r="G35" s="54"/>
      <c r="H35" s="41">
        <v>0</v>
      </c>
      <c r="I35" s="42">
        <v>0</v>
      </c>
    </row>
    <row r="36" spans="1:9" ht="15">
      <c r="A36" s="37">
        <v>4</v>
      </c>
      <c r="B36" s="53" t="s">
        <v>30</v>
      </c>
      <c r="C36" s="53"/>
      <c r="D36" s="53"/>
      <c r="E36" s="53"/>
      <c r="F36" s="53"/>
      <c r="G36" s="53"/>
      <c r="H36" s="38">
        <f>I26</f>
        <v>300</v>
      </c>
      <c r="I36" s="39">
        <f>H36/H37</f>
        <v>0.03776168850131411</v>
      </c>
    </row>
    <row r="37" spans="1:9" ht="15">
      <c r="A37" s="37">
        <v>5</v>
      </c>
      <c r="B37" s="53" t="s">
        <v>31</v>
      </c>
      <c r="C37" s="53"/>
      <c r="D37" s="53"/>
      <c r="E37" s="53"/>
      <c r="F37" s="53"/>
      <c r="G37" s="53"/>
      <c r="H37" s="38">
        <f>SUM(H30:H36)</f>
        <v>7944.5599999999995</v>
      </c>
      <c r="I37" s="39">
        <f>SUM(I30:I36)</f>
        <v>1</v>
      </c>
    </row>
  </sheetData>
  <sheetProtection/>
  <mergeCells count="13">
    <mergeCell ref="B37:G37"/>
    <mergeCell ref="B31:G31"/>
    <mergeCell ref="B32:G32"/>
    <mergeCell ref="B33:G33"/>
    <mergeCell ref="B34:G34"/>
    <mergeCell ref="B35:G35"/>
    <mergeCell ref="B36:G36"/>
    <mergeCell ref="A1:I1"/>
    <mergeCell ref="A4:A18"/>
    <mergeCell ref="A19:A21"/>
    <mergeCell ref="A22:A26"/>
    <mergeCell ref="A28:I28"/>
    <mergeCell ref="B30:G30"/>
  </mergeCells>
  <printOptions/>
  <pageMargins left="0.4409722222222222" right="0.41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4409722222222222" right="0.41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olo</cp:lastModifiedBy>
  <dcterms:created xsi:type="dcterms:W3CDTF">2012-07-04T09:24:16Z</dcterms:created>
  <dcterms:modified xsi:type="dcterms:W3CDTF">2012-07-04T09:24:18Z</dcterms:modified>
  <cp:category/>
  <cp:version/>
  <cp:contentType/>
  <cp:contentStatus/>
</cp:coreProperties>
</file>